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60" windowWidth="19700" windowHeight="13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<sst xmlns="http://schemas.openxmlformats.org/spreadsheetml/2006/main" count="124" uniqueCount="25">
  <si>
    <t>Flag number</t>
  </si>
  <si>
    <t>Northing</t>
  </si>
  <si>
    <t>Easting</t>
  </si>
  <si>
    <t>B1</t>
  </si>
  <si>
    <t>Depth (ft)</t>
  </si>
  <si>
    <t>Temp (C)</t>
  </si>
  <si>
    <t>Conductivity(mhos)</t>
  </si>
  <si>
    <t>B4</t>
  </si>
  <si>
    <t>O3</t>
  </si>
  <si>
    <t>O6</t>
  </si>
  <si>
    <t>O9</t>
  </si>
  <si>
    <t>O12</t>
  </si>
  <si>
    <t>O15</t>
  </si>
  <si>
    <t>Longitudinal Section (South to North)</t>
  </si>
  <si>
    <t>Cross-Section (East to West)</t>
  </si>
  <si>
    <t>G6</t>
  </si>
  <si>
    <t>G4east</t>
  </si>
  <si>
    <t>G3</t>
  </si>
  <si>
    <t>Depth (m)</t>
  </si>
  <si>
    <t>* Temperature was corrected for an instumental error.  All negative temperature values at the water surface (depth = 0) were averaged and that average was added to all temperature values.</t>
  </si>
  <si>
    <t>G8*</t>
  </si>
  <si>
    <t>Temp (C) Corrected*</t>
  </si>
  <si>
    <t>* Use the highlighted columns.*</t>
  </si>
  <si>
    <t>Temp (C) corrected*</t>
  </si>
  <si>
    <t>* Easting and Northing coordinates for G8 are approximate.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</si>
</sst>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4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67"/>
  <sheetViews>
    <sheetView tabSelected="1" workbookViewId="0" topLeftCell="A18">
      <selection activeCell="A2" sqref="A2"/>
    </sheetView>
  </sheetViews>
  <sheetFormatPr defaultColWidth="11.421875" defaultRowHeight="12"/>
  <sheetData>
    <row r="2" ht="10.5">
      <c r="A2" t="s">
        <v>19</v>
      </c>
    </row>
    <row r="3" ht="10.5">
      <c r="A3" t="s">
        <v>22</v>
      </c>
    </row>
    <row r="4" ht="10.5">
      <c r="A4" t="s">
        <v>24</v>
      </c>
    </row>
    <row r="6" spans="1:11" ht="15">
      <c r="A6" s="1" t="s">
        <v>13</v>
      </c>
      <c r="K6" s="1" t="s">
        <v>14</v>
      </c>
    </row>
    <row r="7" spans="1:18" ht="21.75">
      <c r="A7" t="s">
        <v>0</v>
      </c>
      <c r="B7" t="s">
        <v>2</v>
      </c>
      <c r="C7" t="s">
        <v>1</v>
      </c>
      <c r="D7" t="s">
        <v>4</v>
      </c>
      <c r="E7" s="3" t="s">
        <v>18</v>
      </c>
      <c r="F7" t="s">
        <v>5</v>
      </c>
      <c r="G7" s="4" t="s">
        <v>21</v>
      </c>
      <c r="H7" s="4" t="s">
        <v>6</v>
      </c>
      <c r="K7" t="s">
        <v>0</v>
      </c>
      <c r="L7" t="s">
        <v>2</v>
      </c>
      <c r="M7" t="s">
        <v>1</v>
      </c>
      <c r="N7" t="s">
        <v>4</v>
      </c>
      <c r="O7" s="3" t="s">
        <v>18</v>
      </c>
      <c r="P7" t="s">
        <v>5</v>
      </c>
      <c r="Q7" s="4" t="s">
        <v>23</v>
      </c>
      <c r="R7" s="4" t="s">
        <v>6</v>
      </c>
    </row>
    <row r="8" spans="1:18" ht="10.5">
      <c r="A8" t="s">
        <v>7</v>
      </c>
      <c r="B8" s="5">
        <v>649317.162</v>
      </c>
      <c r="C8" s="5">
        <v>4934636.628</v>
      </c>
      <c r="D8">
        <v>0</v>
      </c>
      <c r="E8">
        <f>D8*0.3048</f>
        <v>0</v>
      </c>
      <c r="F8">
        <v>-0.7</v>
      </c>
      <c r="G8">
        <f>F8+0.55</f>
        <v>-0.1499999999999999</v>
      </c>
      <c r="H8">
        <v>0.095</v>
      </c>
      <c r="K8" t="s">
        <v>20</v>
      </c>
      <c r="L8">
        <v>649587.6</v>
      </c>
      <c r="M8" s="5">
        <v>4935520</v>
      </c>
      <c r="N8">
        <v>0</v>
      </c>
      <c r="O8">
        <f>N8*0.3048</f>
        <v>0</v>
      </c>
      <c r="P8">
        <v>-0.4</v>
      </c>
      <c r="Q8">
        <f>P8+0.55</f>
        <v>0.15000000000000002</v>
      </c>
      <c r="R8">
        <v>0.036</v>
      </c>
    </row>
    <row r="9" spans="1:18" ht="10.5">
      <c r="A9" t="s">
        <v>7</v>
      </c>
      <c r="B9" s="5">
        <v>649317.162</v>
      </c>
      <c r="C9" s="5">
        <v>4934636.628</v>
      </c>
      <c r="D9">
        <v>3</v>
      </c>
      <c r="E9">
        <f aca="true" t="shared" si="0" ref="E9:E67">D9*0.3048</f>
        <v>0.9144000000000001</v>
      </c>
      <c r="F9">
        <v>0.8</v>
      </c>
      <c r="G9">
        <f aca="true" t="shared" si="1" ref="G9:G67">F9+0.55</f>
        <v>1.35</v>
      </c>
      <c r="H9">
        <v>0.095</v>
      </c>
      <c r="K9" t="s">
        <v>20</v>
      </c>
      <c r="L9">
        <v>649587.6</v>
      </c>
      <c r="M9" s="5">
        <v>4935520</v>
      </c>
      <c r="N9">
        <v>3</v>
      </c>
      <c r="O9">
        <f aca="true" t="shared" si="2" ref="O9:O50">N9*0.3048</f>
        <v>0.9144000000000001</v>
      </c>
      <c r="P9">
        <v>0.8</v>
      </c>
      <c r="Q9">
        <f aca="true" t="shared" si="3" ref="Q9:Q50">P9+0.55</f>
        <v>1.35</v>
      </c>
      <c r="R9">
        <v>0.046</v>
      </c>
    </row>
    <row r="10" spans="1:18" ht="10.5">
      <c r="A10" t="s">
        <v>7</v>
      </c>
      <c r="B10" s="5">
        <v>649317.162</v>
      </c>
      <c r="C10" s="5">
        <v>4934636.628</v>
      </c>
      <c r="D10">
        <v>7</v>
      </c>
      <c r="E10">
        <f t="shared" si="0"/>
        <v>2.1336</v>
      </c>
      <c r="F10">
        <v>2.1</v>
      </c>
      <c r="G10">
        <f t="shared" si="1"/>
        <v>2.6500000000000004</v>
      </c>
      <c r="H10">
        <v>0.93</v>
      </c>
      <c r="K10" t="s">
        <v>20</v>
      </c>
      <c r="L10">
        <v>649587.6</v>
      </c>
      <c r="M10" s="5">
        <v>4935520</v>
      </c>
      <c r="N10">
        <v>7</v>
      </c>
      <c r="O10">
        <f t="shared" si="2"/>
        <v>2.1336</v>
      </c>
      <c r="P10">
        <v>2.1</v>
      </c>
      <c r="Q10">
        <f t="shared" si="3"/>
        <v>2.6500000000000004</v>
      </c>
      <c r="R10">
        <v>0.095</v>
      </c>
    </row>
    <row r="11" spans="1:18" ht="10.5">
      <c r="A11" s="2" t="s">
        <v>7</v>
      </c>
      <c r="B11" s="6">
        <v>649317.162</v>
      </c>
      <c r="C11" s="6">
        <v>4934636.628</v>
      </c>
      <c r="D11" s="2">
        <v>10</v>
      </c>
      <c r="E11" s="2">
        <f t="shared" si="0"/>
        <v>3.048</v>
      </c>
      <c r="F11" s="2">
        <v>2.3</v>
      </c>
      <c r="G11" s="2">
        <f t="shared" si="1"/>
        <v>2.8499999999999996</v>
      </c>
      <c r="H11" s="2">
        <v>0.093</v>
      </c>
      <c r="K11" t="s">
        <v>20</v>
      </c>
      <c r="L11">
        <v>649587.6</v>
      </c>
      <c r="M11" s="5">
        <v>4935520</v>
      </c>
      <c r="N11">
        <v>10</v>
      </c>
      <c r="O11">
        <f t="shared" si="2"/>
        <v>3.048</v>
      </c>
      <c r="P11">
        <v>2.4</v>
      </c>
      <c r="Q11">
        <f t="shared" si="3"/>
        <v>2.95</v>
      </c>
      <c r="R11">
        <v>0.097</v>
      </c>
    </row>
    <row r="12" spans="1:18" ht="10.5">
      <c r="A12" t="s">
        <v>3</v>
      </c>
      <c r="B12" s="5">
        <v>649260.675</v>
      </c>
      <c r="C12" s="5">
        <v>4934803.568</v>
      </c>
      <c r="D12">
        <v>0</v>
      </c>
      <c r="E12">
        <f t="shared" si="0"/>
        <v>0</v>
      </c>
      <c r="F12">
        <f>-0.5</f>
        <v>-0.5</v>
      </c>
      <c r="G12">
        <f t="shared" si="1"/>
        <v>0.050000000000000044</v>
      </c>
      <c r="H12">
        <v>0.088</v>
      </c>
      <c r="K12" s="2" t="s">
        <v>20</v>
      </c>
      <c r="L12" s="2">
        <v>649587.6</v>
      </c>
      <c r="M12" s="6">
        <v>4935520</v>
      </c>
      <c r="N12" s="2">
        <v>13</v>
      </c>
      <c r="O12" s="2">
        <f t="shared" si="2"/>
        <v>3.9624</v>
      </c>
      <c r="P12" s="2">
        <v>2.6</v>
      </c>
      <c r="Q12" s="2">
        <f t="shared" si="3"/>
        <v>3.1500000000000004</v>
      </c>
      <c r="R12" s="2">
        <v>0.096</v>
      </c>
    </row>
    <row r="13" spans="1:18" ht="10.5">
      <c r="A13" t="s">
        <v>3</v>
      </c>
      <c r="B13" s="5">
        <v>649260.675</v>
      </c>
      <c r="C13" s="5">
        <v>4934803.568</v>
      </c>
      <c r="D13">
        <v>3</v>
      </c>
      <c r="E13">
        <f t="shared" si="0"/>
        <v>0.9144000000000001</v>
      </c>
      <c r="F13">
        <v>-0.2</v>
      </c>
      <c r="G13">
        <f t="shared" si="1"/>
        <v>0.35000000000000003</v>
      </c>
      <c r="H13">
        <v>0.093</v>
      </c>
      <c r="K13" t="s">
        <v>15</v>
      </c>
      <c r="L13" s="5">
        <v>649477.197</v>
      </c>
      <c r="M13" s="5">
        <v>4935530.1</v>
      </c>
      <c r="N13">
        <v>0</v>
      </c>
      <c r="O13">
        <f t="shared" si="2"/>
        <v>0</v>
      </c>
      <c r="P13">
        <v>-0.9</v>
      </c>
      <c r="Q13">
        <f t="shared" si="3"/>
        <v>-0.35</v>
      </c>
      <c r="R13">
        <v>0.029</v>
      </c>
    </row>
    <row r="14" spans="1:18" ht="10.5">
      <c r="A14" t="s">
        <v>3</v>
      </c>
      <c r="B14" s="5">
        <v>649260.675</v>
      </c>
      <c r="C14" s="5">
        <v>4934803.568</v>
      </c>
      <c r="D14">
        <v>7</v>
      </c>
      <c r="E14">
        <f t="shared" si="0"/>
        <v>2.1336</v>
      </c>
      <c r="F14">
        <v>2.2</v>
      </c>
      <c r="G14">
        <f t="shared" si="1"/>
        <v>2.75</v>
      </c>
      <c r="H14">
        <v>0.094</v>
      </c>
      <c r="K14" t="s">
        <v>15</v>
      </c>
      <c r="L14" s="5">
        <v>649477.197</v>
      </c>
      <c r="M14" s="5">
        <v>4935530.1</v>
      </c>
      <c r="N14">
        <v>3</v>
      </c>
      <c r="O14">
        <f t="shared" si="2"/>
        <v>0.9144000000000001</v>
      </c>
      <c r="P14">
        <v>0.5</v>
      </c>
      <c r="Q14">
        <f t="shared" si="3"/>
        <v>1.05</v>
      </c>
      <c r="R14">
        <v>0.025</v>
      </c>
    </row>
    <row r="15" spans="1:18" ht="10.5">
      <c r="A15" s="2" t="s">
        <v>3</v>
      </c>
      <c r="B15" s="6">
        <v>649260.675</v>
      </c>
      <c r="C15" s="6">
        <v>4934803.568</v>
      </c>
      <c r="D15" s="2">
        <v>10</v>
      </c>
      <c r="E15" s="2">
        <f t="shared" si="0"/>
        <v>3.048</v>
      </c>
      <c r="F15" s="2">
        <v>2</v>
      </c>
      <c r="G15" s="2">
        <f t="shared" si="1"/>
        <v>2.55</v>
      </c>
      <c r="H15" s="2">
        <v>0.093</v>
      </c>
      <c r="K15" t="s">
        <v>15</v>
      </c>
      <c r="L15" s="5">
        <v>649477.197</v>
      </c>
      <c r="M15" s="5">
        <v>4935530.1</v>
      </c>
      <c r="N15">
        <v>7</v>
      </c>
      <c r="O15">
        <f t="shared" si="2"/>
        <v>2.1336</v>
      </c>
      <c r="P15">
        <v>1.7</v>
      </c>
      <c r="Q15">
        <f t="shared" si="3"/>
        <v>2.25</v>
      </c>
      <c r="R15">
        <v>0.045</v>
      </c>
    </row>
    <row r="16" spans="1:18" ht="10.5">
      <c r="A16" t="s">
        <v>8</v>
      </c>
      <c r="B16" s="5">
        <v>649291.767</v>
      </c>
      <c r="C16" s="5">
        <v>4934990.182</v>
      </c>
      <c r="D16">
        <v>0</v>
      </c>
      <c r="E16">
        <f t="shared" si="0"/>
        <v>0</v>
      </c>
      <c r="F16">
        <v>-0.8</v>
      </c>
      <c r="G16">
        <f t="shared" si="1"/>
        <v>-0.25</v>
      </c>
      <c r="H16">
        <v>-0.005</v>
      </c>
      <c r="K16" t="s">
        <v>15</v>
      </c>
      <c r="L16" s="5">
        <v>649477.197</v>
      </c>
      <c r="M16" s="5">
        <v>4935530.1</v>
      </c>
      <c r="N16">
        <v>10</v>
      </c>
      <c r="O16">
        <f t="shared" si="2"/>
        <v>3.048</v>
      </c>
      <c r="P16">
        <v>2.2</v>
      </c>
      <c r="Q16">
        <f t="shared" si="3"/>
        <v>2.75</v>
      </c>
      <c r="R16">
        <v>0.061</v>
      </c>
    </row>
    <row r="17" spans="1:18" ht="10.5">
      <c r="A17" t="s">
        <v>8</v>
      </c>
      <c r="B17" s="5">
        <v>649291.767</v>
      </c>
      <c r="C17" s="5">
        <v>4934990.182</v>
      </c>
      <c r="D17">
        <v>3</v>
      </c>
      <c r="E17">
        <f t="shared" si="0"/>
        <v>0.9144000000000001</v>
      </c>
      <c r="F17">
        <v>0.7</v>
      </c>
      <c r="G17">
        <f t="shared" si="1"/>
        <v>1.25</v>
      </c>
      <c r="H17">
        <v>0.004</v>
      </c>
      <c r="K17" t="s">
        <v>15</v>
      </c>
      <c r="L17" s="5">
        <v>649477.197</v>
      </c>
      <c r="M17" s="5">
        <v>4935530.1</v>
      </c>
      <c r="N17">
        <v>13</v>
      </c>
      <c r="O17">
        <f t="shared" si="2"/>
        <v>3.9624</v>
      </c>
      <c r="P17">
        <v>2.5</v>
      </c>
      <c r="Q17">
        <f t="shared" si="3"/>
        <v>3.05</v>
      </c>
      <c r="R17">
        <v>0.095</v>
      </c>
    </row>
    <row r="18" spans="1:18" ht="10.5">
      <c r="A18" t="s">
        <v>8</v>
      </c>
      <c r="B18" s="5">
        <v>649291.767</v>
      </c>
      <c r="C18" s="5">
        <v>4934990.182</v>
      </c>
      <c r="D18">
        <v>7</v>
      </c>
      <c r="E18">
        <f t="shared" si="0"/>
        <v>2.1336</v>
      </c>
      <c r="F18">
        <v>2.2</v>
      </c>
      <c r="G18">
        <f t="shared" si="1"/>
        <v>2.75</v>
      </c>
      <c r="H18">
        <v>0.075</v>
      </c>
      <c r="K18" t="s">
        <v>15</v>
      </c>
      <c r="L18" s="5">
        <v>649477.197</v>
      </c>
      <c r="M18" s="5">
        <v>4935530.1</v>
      </c>
      <c r="N18">
        <v>16</v>
      </c>
      <c r="O18">
        <f t="shared" si="2"/>
        <v>4.8768</v>
      </c>
      <c r="P18">
        <v>2.6</v>
      </c>
      <c r="Q18">
        <f t="shared" si="3"/>
        <v>3.1500000000000004</v>
      </c>
      <c r="R18">
        <v>0.097</v>
      </c>
    </row>
    <row r="19" spans="1:18" ht="10.5">
      <c r="A19" t="s">
        <v>8</v>
      </c>
      <c r="B19" s="5">
        <v>649291.767</v>
      </c>
      <c r="C19" s="5">
        <v>4934990.182</v>
      </c>
      <c r="D19">
        <v>10</v>
      </c>
      <c r="E19">
        <f t="shared" si="0"/>
        <v>3.048</v>
      </c>
      <c r="F19">
        <v>2.4</v>
      </c>
      <c r="G19">
        <f t="shared" si="1"/>
        <v>2.95</v>
      </c>
      <c r="H19">
        <v>0.088</v>
      </c>
      <c r="K19" t="s">
        <v>15</v>
      </c>
      <c r="L19" s="5">
        <v>649477.197</v>
      </c>
      <c r="M19" s="5">
        <v>4935530.1</v>
      </c>
      <c r="N19">
        <v>20</v>
      </c>
      <c r="O19">
        <f t="shared" si="2"/>
        <v>6.096</v>
      </c>
      <c r="P19">
        <v>2.8</v>
      </c>
      <c r="Q19">
        <f t="shared" si="3"/>
        <v>3.3499999999999996</v>
      </c>
      <c r="R19">
        <v>0.099</v>
      </c>
    </row>
    <row r="20" spans="1:18" ht="10.5">
      <c r="A20" t="s">
        <v>8</v>
      </c>
      <c r="B20" s="5">
        <v>649291.767</v>
      </c>
      <c r="C20" s="5">
        <v>4934990.182</v>
      </c>
      <c r="D20">
        <v>13</v>
      </c>
      <c r="E20">
        <f t="shared" si="0"/>
        <v>3.9624</v>
      </c>
      <c r="F20">
        <v>2.5</v>
      </c>
      <c r="G20">
        <f t="shared" si="1"/>
        <v>3.05</v>
      </c>
      <c r="H20">
        <v>0.096</v>
      </c>
      <c r="K20" t="s">
        <v>15</v>
      </c>
      <c r="L20" s="5">
        <v>649477.197</v>
      </c>
      <c r="M20" s="5">
        <v>4935530.1</v>
      </c>
      <c r="N20">
        <v>23</v>
      </c>
      <c r="O20">
        <f t="shared" si="2"/>
        <v>7.010400000000001</v>
      </c>
      <c r="P20">
        <v>2.9</v>
      </c>
      <c r="Q20">
        <f t="shared" si="3"/>
        <v>3.45</v>
      </c>
      <c r="R20">
        <v>0.099</v>
      </c>
    </row>
    <row r="21" spans="1:18" ht="10.5">
      <c r="A21" s="2" t="s">
        <v>8</v>
      </c>
      <c r="B21" s="6">
        <v>649291.767</v>
      </c>
      <c r="C21" s="6">
        <v>4934990.182</v>
      </c>
      <c r="D21" s="2">
        <v>16</v>
      </c>
      <c r="E21" s="2">
        <f t="shared" si="0"/>
        <v>4.8768</v>
      </c>
      <c r="F21" s="2">
        <v>2.7</v>
      </c>
      <c r="G21" s="2">
        <f t="shared" si="1"/>
        <v>3.25</v>
      </c>
      <c r="H21" s="2">
        <v>0.098</v>
      </c>
      <c r="K21" t="s">
        <v>15</v>
      </c>
      <c r="L21" s="5">
        <v>649477.197</v>
      </c>
      <c r="M21" s="5">
        <v>4935530.1</v>
      </c>
      <c r="N21">
        <v>26</v>
      </c>
      <c r="O21">
        <f t="shared" si="2"/>
        <v>7.9248</v>
      </c>
      <c r="P21">
        <v>3</v>
      </c>
      <c r="Q21">
        <f t="shared" si="3"/>
        <v>3.55</v>
      </c>
      <c r="R21">
        <v>0.096</v>
      </c>
    </row>
    <row r="22" spans="1:18" ht="10.5">
      <c r="A22" t="s">
        <v>9</v>
      </c>
      <c r="B22" s="5">
        <v>649307.497</v>
      </c>
      <c r="C22" s="5">
        <v>4935179.574</v>
      </c>
      <c r="D22">
        <v>0</v>
      </c>
      <c r="E22">
        <f t="shared" si="0"/>
        <v>0</v>
      </c>
      <c r="F22">
        <v>-0.5</v>
      </c>
      <c r="G22">
        <f t="shared" si="1"/>
        <v>0.050000000000000044</v>
      </c>
      <c r="H22">
        <v>0.096</v>
      </c>
      <c r="K22" t="s">
        <v>15</v>
      </c>
      <c r="L22" s="5">
        <v>649477.197</v>
      </c>
      <c r="M22" s="5">
        <v>4935530.1</v>
      </c>
      <c r="N22">
        <v>30</v>
      </c>
      <c r="O22">
        <f t="shared" si="2"/>
        <v>9.144</v>
      </c>
      <c r="P22">
        <v>3.1</v>
      </c>
      <c r="Q22">
        <f t="shared" si="3"/>
        <v>3.6500000000000004</v>
      </c>
      <c r="R22">
        <v>0.098</v>
      </c>
    </row>
    <row r="23" spans="1:18" ht="10.5">
      <c r="A23" t="s">
        <v>9</v>
      </c>
      <c r="B23" s="5">
        <v>649307.497</v>
      </c>
      <c r="C23" s="5">
        <v>4935179.574</v>
      </c>
      <c r="D23">
        <v>3</v>
      </c>
      <c r="E23">
        <f t="shared" si="0"/>
        <v>0.9144000000000001</v>
      </c>
      <c r="F23">
        <v>0.7</v>
      </c>
      <c r="G23">
        <f t="shared" si="1"/>
        <v>1.25</v>
      </c>
      <c r="H23">
        <v>0.086</v>
      </c>
      <c r="K23" t="s">
        <v>15</v>
      </c>
      <c r="L23" s="5">
        <v>649477.197</v>
      </c>
      <c r="M23" s="5">
        <v>4935530.1</v>
      </c>
      <c r="N23">
        <v>33</v>
      </c>
      <c r="O23">
        <f t="shared" si="2"/>
        <v>10.0584</v>
      </c>
      <c r="P23">
        <v>3.2</v>
      </c>
      <c r="Q23">
        <f t="shared" si="3"/>
        <v>3.75</v>
      </c>
      <c r="R23">
        <v>0.1</v>
      </c>
    </row>
    <row r="24" spans="1:18" ht="10.5">
      <c r="A24" t="s">
        <v>9</v>
      </c>
      <c r="B24" s="5">
        <v>649307.497</v>
      </c>
      <c r="C24" s="5">
        <v>4935179.574</v>
      </c>
      <c r="D24">
        <v>7</v>
      </c>
      <c r="E24">
        <f t="shared" si="0"/>
        <v>2.1336</v>
      </c>
      <c r="F24">
        <v>2.1</v>
      </c>
      <c r="G24">
        <f t="shared" si="1"/>
        <v>2.6500000000000004</v>
      </c>
      <c r="H24">
        <v>0.094</v>
      </c>
      <c r="K24" t="s">
        <v>15</v>
      </c>
      <c r="L24" s="5">
        <v>649477.197</v>
      </c>
      <c r="M24" s="5">
        <v>4935530.1</v>
      </c>
      <c r="N24">
        <v>36</v>
      </c>
      <c r="O24">
        <f t="shared" si="2"/>
        <v>10.972800000000001</v>
      </c>
      <c r="P24">
        <v>3.5</v>
      </c>
      <c r="Q24">
        <f t="shared" si="3"/>
        <v>4.05</v>
      </c>
      <c r="R24">
        <v>0.104</v>
      </c>
    </row>
    <row r="25" spans="1:18" ht="10.5">
      <c r="A25" t="s">
        <v>9</v>
      </c>
      <c r="B25" s="5">
        <v>649307.497</v>
      </c>
      <c r="C25" s="5">
        <v>4935179.574</v>
      </c>
      <c r="D25">
        <v>10</v>
      </c>
      <c r="E25">
        <f t="shared" si="0"/>
        <v>3.048</v>
      </c>
      <c r="F25">
        <v>2.4</v>
      </c>
      <c r="G25">
        <f t="shared" si="1"/>
        <v>2.95</v>
      </c>
      <c r="H25">
        <v>0.095</v>
      </c>
      <c r="K25" s="2" t="s">
        <v>15</v>
      </c>
      <c r="L25" s="6">
        <v>649477.197</v>
      </c>
      <c r="M25" s="6">
        <v>4935530.1</v>
      </c>
      <c r="N25" s="2">
        <v>39</v>
      </c>
      <c r="O25" s="2">
        <f t="shared" si="2"/>
        <v>11.8872</v>
      </c>
      <c r="P25" s="2">
        <v>3.8</v>
      </c>
      <c r="Q25" s="2">
        <f t="shared" si="3"/>
        <v>4.35</v>
      </c>
      <c r="R25" s="2">
        <v>0.115</v>
      </c>
    </row>
    <row r="26" spans="1:18" ht="10.5">
      <c r="A26" t="s">
        <v>9</v>
      </c>
      <c r="B26" s="5">
        <v>649307.497</v>
      </c>
      <c r="C26" s="5">
        <v>4935179.574</v>
      </c>
      <c r="D26">
        <v>13</v>
      </c>
      <c r="E26">
        <f t="shared" si="0"/>
        <v>3.9624</v>
      </c>
      <c r="F26">
        <v>2.5</v>
      </c>
      <c r="G26">
        <f t="shared" si="1"/>
        <v>3.05</v>
      </c>
      <c r="H26">
        <v>0.095</v>
      </c>
      <c r="K26" t="s">
        <v>16</v>
      </c>
      <c r="L26" s="5">
        <v>649314.782</v>
      </c>
      <c r="M26" s="5">
        <v>4935544.38</v>
      </c>
      <c r="N26">
        <v>0</v>
      </c>
      <c r="O26">
        <f t="shared" si="2"/>
        <v>0</v>
      </c>
      <c r="P26">
        <v>-0.6</v>
      </c>
      <c r="Q26">
        <f t="shared" si="3"/>
        <v>-0.04999999999999993</v>
      </c>
      <c r="R26">
        <v>0.091</v>
      </c>
    </row>
    <row r="27" spans="1:18" ht="10.5">
      <c r="A27" t="s">
        <v>9</v>
      </c>
      <c r="B27" s="5">
        <v>649307.497</v>
      </c>
      <c r="C27" s="5">
        <v>4935179.574</v>
      </c>
      <c r="D27">
        <v>16</v>
      </c>
      <c r="E27">
        <f t="shared" si="0"/>
        <v>4.8768</v>
      </c>
      <c r="F27">
        <v>2.7</v>
      </c>
      <c r="G27">
        <f t="shared" si="1"/>
        <v>3.25</v>
      </c>
      <c r="H27">
        <v>0.098</v>
      </c>
      <c r="K27" t="s">
        <v>16</v>
      </c>
      <c r="L27" s="5">
        <v>649314.782</v>
      </c>
      <c r="M27" s="5">
        <v>4935544.38</v>
      </c>
      <c r="N27">
        <v>3</v>
      </c>
      <c r="O27">
        <f t="shared" si="2"/>
        <v>0.9144000000000001</v>
      </c>
      <c r="P27">
        <v>0.7</v>
      </c>
      <c r="Q27">
        <f t="shared" si="3"/>
        <v>1.25</v>
      </c>
      <c r="R27">
        <v>0.089</v>
      </c>
    </row>
    <row r="28" spans="1:18" ht="10.5">
      <c r="A28" t="s">
        <v>9</v>
      </c>
      <c r="B28" s="5">
        <v>649307.497</v>
      </c>
      <c r="C28" s="5">
        <v>4935179.574</v>
      </c>
      <c r="D28">
        <v>20</v>
      </c>
      <c r="E28">
        <f t="shared" si="0"/>
        <v>6.096</v>
      </c>
      <c r="F28">
        <v>2.8</v>
      </c>
      <c r="G28">
        <f t="shared" si="1"/>
        <v>3.3499999999999996</v>
      </c>
      <c r="H28">
        <v>0.095</v>
      </c>
      <c r="K28" t="s">
        <v>16</v>
      </c>
      <c r="L28" s="5">
        <v>649314.782</v>
      </c>
      <c r="M28" s="5">
        <v>4935544.38</v>
      </c>
      <c r="N28">
        <v>7</v>
      </c>
      <c r="O28">
        <f t="shared" si="2"/>
        <v>2.1336</v>
      </c>
      <c r="P28">
        <v>1.9</v>
      </c>
      <c r="Q28">
        <f t="shared" si="3"/>
        <v>2.45</v>
      </c>
      <c r="R28">
        <v>0.09</v>
      </c>
    </row>
    <row r="29" spans="1:18" ht="10.5">
      <c r="A29" t="s">
        <v>9</v>
      </c>
      <c r="B29" s="5">
        <v>649307.497</v>
      </c>
      <c r="C29" s="5">
        <v>4935179.574</v>
      </c>
      <c r="D29">
        <v>23</v>
      </c>
      <c r="E29">
        <f t="shared" si="0"/>
        <v>7.010400000000001</v>
      </c>
      <c r="F29">
        <v>2.9</v>
      </c>
      <c r="G29">
        <f t="shared" si="1"/>
        <v>3.45</v>
      </c>
      <c r="H29">
        <v>0.097</v>
      </c>
      <c r="K29" t="s">
        <v>16</v>
      </c>
      <c r="L29" s="5">
        <v>649314.782</v>
      </c>
      <c r="M29" s="5">
        <v>4935544.38</v>
      </c>
      <c r="N29">
        <v>10</v>
      </c>
      <c r="O29">
        <f t="shared" si="2"/>
        <v>3.048</v>
      </c>
      <c r="P29">
        <v>2.2</v>
      </c>
      <c r="Q29">
        <f t="shared" si="3"/>
        <v>2.75</v>
      </c>
      <c r="R29">
        <v>0.097</v>
      </c>
    </row>
    <row r="30" spans="1:18" ht="10.5">
      <c r="A30" t="s">
        <v>9</v>
      </c>
      <c r="B30" s="5">
        <v>649307.497</v>
      </c>
      <c r="C30" s="5">
        <v>4935179.574</v>
      </c>
      <c r="D30">
        <v>26</v>
      </c>
      <c r="E30">
        <f t="shared" si="0"/>
        <v>7.9248</v>
      </c>
      <c r="F30">
        <v>3</v>
      </c>
      <c r="G30">
        <f t="shared" si="1"/>
        <v>3.55</v>
      </c>
      <c r="H30">
        <v>0.098</v>
      </c>
      <c r="K30" t="s">
        <v>16</v>
      </c>
      <c r="L30" s="5">
        <v>649314.782</v>
      </c>
      <c r="M30" s="5">
        <v>4935544.38</v>
      </c>
      <c r="N30">
        <v>13</v>
      </c>
      <c r="O30">
        <f t="shared" si="2"/>
        <v>3.9624</v>
      </c>
      <c r="P30">
        <v>2.5</v>
      </c>
      <c r="Q30">
        <f t="shared" si="3"/>
        <v>3.05</v>
      </c>
      <c r="R30">
        <v>0.097</v>
      </c>
    </row>
    <row r="31" spans="1:18" ht="10.5">
      <c r="A31" t="s">
        <v>9</v>
      </c>
      <c r="B31" s="5">
        <v>649307.497</v>
      </c>
      <c r="C31" s="5">
        <v>4935179.574</v>
      </c>
      <c r="D31">
        <v>30</v>
      </c>
      <c r="E31">
        <f t="shared" si="0"/>
        <v>9.144</v>
      </c>
      <c r="F31">
        <v>3.1</v>
      </c>
      <c r="G31">
        <f t="shared" si="1"/>
        <v>3.6500000000000004</v>
      </c>
      <c r="H31">
        <v>0.1</v>
      </c>
      <c r="K31" t="s">
        <v>16</v>
      </c>
      <c r="L31" s="5">
        <v>649314.782</v>
      </c>
      <c r="M31" s="5">
        <v>4935544.38</v>
      </c>
      <c r="N31">
        <v>16</v>
      </c>
      <c r="O31">
        <f t="shared" si="2"/>
        <v>4.8768</v>
      </c>
      <c r="P31">
        <v>2.6</v>
      </c>
      <c r="Q31">
        <f t="shared" si="3"/>
        <v>3.1500000000000004</v>
      </c>
      <c r="R31">
        <v>0.097</v>
      </c>
    </row>
    <row r="32" spans="1:18" ht="10.5">
      <c r="A32" s="2" t="s">
        <v>9</v>
      </c>
      <c r="B32" s="6">
        <v>649307.497</v>
      </c>
      <c r="C32" s="6">
        <v>4935179.574</v>
      </c>
      <c r="D32" s="2">
        <v>33</v>
      </c>
      <c r="E32" s="2">
        <f t="shared" si="0"/>
        <v>10.0584</v>
      </c>
      <c r="F32" s="2">
        <v>3.2</v>
      </c>
      <c r="G32" s="2">
        <f t="shared" si="1"/>
        <v>3.75</v>
      </c>
      <c r="H32" s="2">
        <v>0.102</v>
      </c>
      <c r="K32" t="s">
        <v>16</v>
      </c>
      <c r="L32" s="5">
        <v>649314.782</v>
      </c>
      <c r="M32" s="5">
        <v>4935544.38</v>
      </c>
      <c r="N32">
        <v>20</v>
      </c>
      <c r="O32">
        <f t="shared" si="2"/>
        <v>6.096</v>
      </c>
      <c r="P32">
        <v>2.8</v>
      </c>
      <c r="Q32">
        <f t="shared" si="3"/>
        <v>3.3499999999999996</v>
      </c>
      <c r="R32">
        <v>0.098</v>
      </c>
    </row>
    <row r="33" spans="1:18" ht="10.5">
      <c r="A33" t="s">
        <v>10</v>
      </c>
      <c r="B33" s="5">
        <v>649323.036</v>
      </c>
      <c r="C33" s="5">
        <v>4935377.763</v>
      </c>
      <c r="D33">
        <v>0</v>
      </c>
      <c r="E33">
        <f t="shared" si="0"/>
        <v>0</v>
      </c>
      <c r="F33">
        <v>-0.5</v>
      </c>
      <c r="G33">
        <f t="shared" si="1"/>
        <v>0.050000000000000044</v>
      </c>
      <c r="H33">
        <v>0.028</v>
      </c>
      <c r="K33" t="s">
        <v>16</v>
      </c>
      <c r="L33" s="5">
        <v>649314.782</v>
      </c>
      <c r="M33" s="5">
        <v>4935544.38</v>
      </c>
      <c r="N33">
        <v>23</v>
      </c>
      <c r="O33">
        <f t="shared" si="2"/>
        <v>7.010400000000001</v>
      </c>
      <c r="P33">
        <v>2.9</v>
      </c>
      <c r="Q33">
        <f t="shared" si="3"/>
        <v>3.45</v>
      </c>
      <c r="R33">
        <v>0.098</v>
      </c>
    </row>
    <row r="34" spans="1:18" ht="10.5">
      <c r="A34" t="s">
        <v>10</v>
      </c>
      <c r="B34" s="5">
        <v>649323.036</v>
      </c>
      <c r="C34" s="5">
        <v>4935377.763</v>
      </c>
      <c r="D34">
        <v>3</v>
      </c>
      <c r="E34">
        <f t="shared" si="0"/>
        <v>0.9144000000000001</v>
      </c>
      <c r="F34">
        <v>0.4</v>
      </c>
      <c r="G34">
        <f t="shared" si="1"/>
        <v>0.9500000000000001</v>
      </c>
      <c r="H34">
        <v>0.028</v>
      </c>
      <c r="K34" t="s">
        <v>16</v>
      </c>
      <c r="L34" s="5">
        <v>649314.782</v>
      </c>
      <c r="M34" s="5">
        <v>4935544.38</v>
      </c>
      <c r="N34">
        <v>26</v>
      </c>
      <c r="O34">
        <f t="shared" si="2"/>
        <v>7.9248</v>
      </c>
      <c r="P34">
        <v>2.9</v>
      </c>
      <c r="Q34">
        <f t="shared" si="3"/>
        <v>3.45</v>
      </c>
      <c r="R34">
        <v>0.1</v>
      </c>
    </row>
    <row r="35" spans="1:18" ht="10.5">
      <c r="A35" t="s">
        <v>10</v>
      </c>
      <c r="B35" s="5">
        <v>649323.036</v>
      </c>
      <c r="C35" s="5">
        <v>4935377.763</v>
      </c>
      <c r="D35">
        <v>7</v>
      </c>
      <c r="E35">
        <f t="shared" si="0"/>
        <v>2.1336</v>
      </c>
      <c r="F35">
        <v>1.8</v>
      </c>
      <c r="G35">
        <f t="shared" si="1"/>
        <v>2.35</v>
      </c>
      <c r="H35">
        <v>0.027</v>
      </c>
      <c r="K35" t="s">
        <v>16</v>
      </c>
      <c r="L35" s="5">
        <v>649314.782</v>
      </c>
      <c r="M35" s="5">
        <v>4935544.38</v>
      </c>
      <c r="N35">
        <v>30</v>
      </c>
      <c r="O35">
        <f t="shared" si="2"/>
        <v>9.144</v>
      </c>
      <c r="P35">
        <v>3.1</v>
      </c>
      <c r="Q35">
        <f t="shared" si="3"/>
        <v>3.6500000000000004</v>
      </c>
      <c r="R35">
        <v>0.095</v>
      </c>
    </row>
    <row r="36" spans="1:18" ht="10.5">
      <c r="A36" t="s">
        <v>10</v>
      </c>
      <c r="B36" s="5">
        <v>649323.036</v>
      </c>
      <c r="C36" s="5">
        <v>4935377.763</v>
      </c>
      <c r="D36">
        <v>10</v>
      </c>
      <c r="E36">
        <f t="shared" si="0"/>
        <v>3.048</v>
      </c>
      <c r="F36">
        <v>2.2</v>
      </c>
      <c r="G36">
        <f t="shared" si="1"/>
        <v>2.75</v>
      </c>
      <c r="H36">
        <v>0.034</v>
      </c>
      <c r="K36" t="s">
        <v>16</v>
      </c>
      <c r="L36" s="5">
        <v>649314.782</v>
      </c>
      <c r="M36" s="5">
        <v>4935544.38</v>
      </c>
      <c r="N36">
        <v>33</v>
      </c>
      <c r="O36">
        <f t="shared" si="2"/>
        <v>10.0584</v>
      </c>
      <c r="P36">
        <v>3.2</v>
      </c>
      <c r="Q36">
        <f t="shared" si="3"/>
        <v>3.75</v>
      </c>
      <c r="R36">
        <v>0.101</v>
      </c>
    </row>
    <row r="37" spans="1:18" ht="10.5">
      <c r="A37" t="s">
        <v>10</v>
      </c>
      <c r="B37" s="5">
        <v>649323.036</v>
      </c>
      <c r="C37" s="5">
        <v>4935377.763</v>
      </c>
      <c r="D37">
        <v>13</v>
      </c>
      <c r="E37">
        <f t="shared" si="0"/>
        <v>3.9624</v>
      </c>
      <c r="F37">
        <v>2.4</v>
      </c>
      <c r="G37">
        <f t="shared" si="1"/>
        <v>2.95</v>
      </c>
      <c r="H37">
        <v>0.045</v>
      </c>
      <c r="K37" t="s">
        <v>16</v>
      </c>
      <c r="L37" s="5">
        <v>649314.782</v>
      </c>
      <c r="M37" s="5">
        <v>4935544.38</v>
      </c>
      <c r="N37">
        <v>36</v>
      </c>
      <c r="O37">
        <f t="shared" si="2"/>
        <v>10.972800000000001</v>
      </c>
      <c r="P37">
        <v>3.4</v>
      </c>
      <c r="Q37">
        <f t="shared" si="3"/>
        <v>3.95</v>
      </c>
      <c r="R37">
        <v>0.106</v>
      </c>
    </row>
    <row r="38" spans="1:18" ht="10.5">
      <c r="A38" t="s">
        <v>10</v>
      </c>
      <c r="B38" s="5">
        <v>649323.036</v>
      </c>
      <c r="C38" s="5">
        <v>4935377.763</v>
      </c>
      <c r="D38">
        <v>16</v>
      </c>
      <c r="E38">
        <f t="shared" si="0"/>
        <v>4.8768</v>
      </c>
      <c r="F38">
        <v>2.6</v>
      </c>
      <c r="G38">
        <f t="shared" si="1"/>
        <v>3.1500000000000004</v>
      </c>
      <c r="H38">
        <v>0.046</v>
      </c>
      <c r="K38" s="2" t="s">
        <v>16</v>
      </c>
      <c r="L38" s="6">
        <v>649314.782</v>
      </c>
      <c r="M38" s="6">
        <v>4935544.38</v>
      </c>
      <c r="N38" s="2">
        <v>39</v>
      </c>
      <c r="O38" s="2">
        <f t="shared" si="2"/>
        <v>11.8872</v>
      </c>
      <c r="P38" s="2">
        <v>3.7</v>
      </c>
      <c r="Q38" s="2">
        <f t="shared" si="3"/>
        <v>4.25</v>
      </c>
      <c r="R38" s="2">
        <v>0.113</v>
      </c>
    </row>
    <row r="39" spans="1:18" ht="10.5">
      <c r="A39" t="s">
        <v>10</v>
      </c>
      <c r="B39" s="5">
        <v>649323.036</v>
      </c>
      <c r="C39" s="5">
        <v>4935377.763</v>
      </c>
      <c r="D39">
        <v>20</v>
      </c>
      <c r="E39">
        <f t="shared" si="0"/>
        <v>6.096</v>
      </c>
      <c r="F39">
        <v>2.7</v>
      </c>
      <c r="G39">
        <f t="shared" si="1"/>
        <v>3.25</v>
      </c>
      <c r="H39">
        <v>0.097</v>
      </c>
      <c r="K39" t="s">
        <v>17</v>
      </c>
      <c r="L39" s="5">
        <v>649227.934</v>
      </c>
      <c r="M39" s="5">
        <v>4935554.553</v>
      </c>
      <c r="N39">
        <v>0</v>
      </c>
      <c r="O39">
        <f t="shared" si="2"/>
        <v>0</v>
      </c>
      <c r="P39">
        <v>-0.7</v>
      </c>
      <c r="Q39">
        <f t="shared" si="3"/>
        <v>-0.1499999999999999</v>
      </c>
      <c r="R39">
        <v>0.096</v>
      </c>
    </row>
    <row r="40" spans="1:18" ht="10.5">
      <c r="A40" t="s">
        <v>10</v>
      </c>
      <c r="B40" s="5">
        <v>649323.036</v>
      </c>
      <c r="C40" s="5">
        <v>4935377.763</v>
      </c>
      <c r="D40">
        <v>23</v>
      </c>
      <c r="E40">
        <f t="shared" si="0"/>
        <v>7.010400000000001</v>
      </c>
      <c r="F40">
        <v>2.8</v>
      </c>
      <c r="G40">
        <f t="shared" si="1"/>
        <v>3.3499999999999996</v>
      </c>
      <c r="H40">
        <v>0.096</v>
      </c>
      <c r="K40" t="s">
        <v>17</v>
      </c>
      <c r="L40" s="5">
        <v>649227.934</v>
      </c>
      <c r="M40" s="5">
        <v>4935554.553</v>
      </c>
      <c r="N40">
        <v>3</v>
      </c>
      <c r="O40">
        <f t="shared" si="2"/>
        <v>0.9144000000000001</v>
      </c>
      <c r="P40">
        <v>0.9</v>
      </c>
      <c r="Q40">
        <f t="shared" si="3"/>
        <v>1.4500000000000002</v>
      </c>
      <c r="R40">
        <v>0.102</v>
      </c>
    </row>
    <row r="41" spans="1:18" ht="10.5">
      <c r="A41" t="s">
        <v>10</v>
      </c>
      <c r="B41" s="5">
        <v>649323.036</v>
      </c>
      <c r="C41" s="5">
        <v>4935377.763</v>
      </c>
      <c r="D41">
        <v>26</v>
      </c>
      <c r="E41">
        <f t="shared" si="0"/>
        <v>7.9248</v>
      </c>
      <c r="F41">
        <v>2.9</v>
      </c>
      <c r="G41">
        <f t="shared" si="1"/>
        <v>3.45</v>
      </c>
      <c r="H41">
        <v>0.098</v>
      </c>
      <c r="K41" t="s">
        <v>17</v>
      </c>
      <c r="L41" s="5">
        <v>649227.934</v>
      </c>
      <c r="M41" s="5">
        <v>4935554.553</v>
      </c>
      <c r="N41">
        <v>7</v>
      </c>
      <c r="O41">
        <f t="shared" si="2"/>
        <v>2.1336</v>
      </c>
      <c r="P41">
        <v>2.2</v>
      </c>
      <c r="Q41">
        <f t="shared" si="3"/>
        <v>2.75</v>
      </c>
      <c r="R41">
        <v>0.097</v>
      </c>
    </row>
    <row r="42" spans="1:18" ht="10.5">
      <c r="A42" t="s">
        <v>10</v>
      </c>
      <c r="B42" s="5">
        <v>649323.036</v>
      </c>
      <c r="C42" s="5">
        <v>4935377.763</v>
      </c>
      <c r="D42">
        <v>30</v>
      </c>
      <c r="E42">
        <f t="shared" si="0"/>
        <v>9.144</v>
      </c>
      <c r="F42">
        <v>2.9</v>
      </c>
      <c r="G42">
        <f t="shared" si="1"/>
        <v>3.45</v>
      </c>
      <c r="H42">
        <v>0.1</v>
      </c>
      <c r="K42" t="s">
        <v>17</v>
      </c>
      <c r="L42" s="5">
        <v>649227.934</v>
      </c>
      <c r="M42" s="5">
        <v>4935554.553</v>
      </c>
      <c r="N42">
        <v>10</v>
      </c>
      <c r="O42">
        <f t="shared" si="2"/>
        <v>3.048</v>
      </c>
      <c r="P42">
        <v>2.4</v>
      </c>
      <c r="Q42">
        <f t="shared" si="3"/>
        <v>2.95</v>
      </c>
      <c r="R42">
        <v>0.098</v>
      </c>
    </row>
    <row r="43" spans="1:18" ht="10.5">
      <c r="A43" t="s">
        <v>10</v>
      </c>
      <c r="B43" s="5">
        <v>649323.036</v>
      </c>
      <c r="C43" s="5">
        <v>4935377.763</v>
      </c>
      <c r="D43">
        <v>33</v>
      </c>
      <c r="E43">
        <f t="shared" si="0"/>
        <v>10.0584</v>
      </c>
      <c r="F43">
        <v>3.3</v>
      </c>
      <c r="G43">
        <f t="shared" si="1"/>
        <v>3.8499999999999996</v>
      </c>
      <c r="H43">
        <v>0.103</v>
      </c>
      <c r="K43" t="s">
        <v>17</v>
      </c>
      <c r="L43" s="5">
        <v>649227.934</v>
      </c>
      <c r="M43" s="5">
        <v>4935554.553</v>
      </c>
      <c r="N43">
        <v>13</v>
      </c>
      <c r="O43">
        <f t="shared" si="2"/>
        <v>3.9624</v>
      </c>
      <c r="P43">
        <v>2.6</v>
      </c>
      <c r="Q43">
        <f t="shared" si="3"/>
        <v>3.1500000000000004</v>
      </c>
      <c r="R43">
        <v>0.097</v>
      </c>
    </row>
    <row r="44" spans="1:18" ht="10.5">
      <c r="A44" s="2" t="s">
        <v>10</v>
      </c>
      <c r="B44" s="6">
        <v>649323.036</v>
      </c>
      <c r="C44" s="6">
        <v>4935377.763</v>
      </c>
      <c r="D44" s="2">
        <v>36</v>
      </c>
      <c r="E44" s="2">
        <f t="shared" si="0"/>
        <v>10.972800000000001</v>
      </c>
      <c r="F44" s="2">
        <v>3.5</v>
      </c>
      <c r="G44" s="2">
        <f t="shared" si="1"/>
        <v>4.05</v>
      </c>
      <c r="H44" s="2">
        <v>0.106</v>
      </c>
      <c r="K44" t="s">
        <v>17</v>
      </c>
      <c r="L44" s="5">
        <v>649227.934</v>
      </c>
      <c r="M44" s="5">
        <v>4935554.553</v>
      </c>
      <c r="N44">
        <v>16</v>
      </c>
      <c r="O44">
        <f t="shared" si="2"/>
        <v>4.8768</v>
      </c>
      <c r="P44">
        <v>2.8</v>
      </c>
      <c r="Q44">
        <f t="shared" si="3"/>
        <v>3.3499999999999996</v>
      </c>
      <c r="R44">
        <v>0.096</v>
      </c>
    </row>
    <row r="45" spans="1:18" ht="10.5">
      <c r="A45" t="s">
        <v>11</v>
      </c>
      <c r="B45" s="5">
        <v>649336.022</v>
      </c>
      <c r="C45" s="5">
        <v>4935558.17</v>
      </c>
      <c r="D45">
        <v>0</v>
      </c>
      <c r="E45">
        <f t="shared" si="0"/>
        <v>0</v>
      </c>
      <c r="F45">
        <v>-0.3</v>
      </c>
      <c r="G45">
        <f t="shared" si="1"/>
        <v>0.25000000000000006</v>
      </c>
      <c r="H45">
        <v>0.093</v>
      </c>
      <c r="K45" t="s">
        <v>17</v>
      </c>
      <c r="L45" s="5">
        <v>649227.934</v>
      </c>
      <c r="M45" s="5">
        <v>4935554.553</v>
      </c>
      <c r="N45">
        <v>20</v>
      </c>
      <c r="O45">
        <f t="shared" si="2"/>
        <v>6.096</v>
      </c>
      <c r="P45">
        <v>2.8</v>
      </c>
      <c r="Q45">
        <f t="shared" si="3"/>
        <v>3.3499999999999996</v>
      </c>
      <c r="R45">
        <v>0.098</v>
      </c>
    </row>
    <row r="46" spans="1:18" ht="10.5">
      <c r="A46" t="s">
        <v>11</v>
      </c>
      <c r="B46" s="5">
        <v>649336.022</v>
      </c>
      <c r="C46" s="5">
        <v>4935558.17</v>
      </c>
      <c r="D46">
        <v>3</v>
      </c>
      <c r="E46">
        <f t="shared" si="0"/>
        <v>0.9144000000000001</v>
      </c>
      <c r="F46">
        <v>1.1</v>
      </c>
      <c r="G46">
        <f t="shared" si="1"/>
        <v>1.6500000000000001</v>
      </c>
      <c r="H46">
        <v>0.09</v>
      </c>
      <c r="K46" t="s">
        <v>17</v>
      </c>
      <c r="L46" s="5">
        <v>649227.934</v>
      </c>
      <c r="M46" s="5">
        <v>4935554.553</v>
      </c>
      <c r="N46">
        <v>23</v>
      </c>
      <c r="O46">
        <f t="shared" si="2"/>
        <v>7.010400000000001</v>
      </c>
      <c r="P46">
        <v>2.9</v>
      </c>
      <c r="Q46">
        <f t="shared" si="3"/>
        <v>3.45</v>
      </c>
      <c r="R46">
        <v>0.098</v>
      </c>
    </row>
    <row r="47" spans="1:18" ht="10.5">
      <c r="A47" t="s">
        <v>11</v>
      </c>
      <c r="B47" s="5">
        <v>649336.022</v>
      </c>
      <c r="C47" s="5">
        <v>4935558.17</v>
      </c>
      <c r="D47">
        <v>7</v>
      </c>
      <c r="E47">
        <f t="shared" si="0"/>
        <v>2.1336</v>
      </c>
      <c r="F47">
        <v>2.2</v>
      </c>
      <c r="G47">
        <f t="shared" si="1"/>
        <v>2.75</v>
      </c>
      <c r="H47">
        <v>0.096</v>
      </c>
      <c r="K47" t="s">
        <v>17</v>
      </c>
      <c r="L47" s="5">
        <v>649227.934</v>
      </c>
      <c r="M47" s="5">
        <v>4935554.553</v>
      </c>
      <c r="N47">
        <v>26</v>
      </c>
      <c r="O47">
        <f t="shared" si="2"/>
        <v>7.9248</v>
      </c>
      <c r="P47">
        <v>3</v>
      </c>
      <c r="Q47">
        <f t="shared" si="3"/>
        <v>3.55</v>
      </c>
      <c r="R47">
        <v>0.1</v>
      </c>
    </row>
    <row r="48" spans="1:18" ht="10.5">
      <c r="A48" t="s">
        <v>11</v>
      </c>
      <c r="B48" s="5">
        <v>649336.022</v>
      </c>
      <c r="C48" s="5">
        <v>4935558.17</v>
      </c>
      <c r="D48">
        <v>10</v>
      </c>
      <c r="E48">
        <f t="shared" si="0"/>
        <v>3.048</v>
      </c>
      <c r="F48">
        <v>2.4</v>
      </c>
      <c r="G48">
        <f t="shared" si="1"/>
        <v>2.95</v>
      </c>
      <c r="H48">
        <v>0.097</v>
      </c>
      <c r="K48" t="s">
        <v>17</v>
      </c>
      <c r="L48" s="5">
        <v>649227.934</v>
      </c>
      <c r="M48" s="5">
        <v>4935554.553</v>
      </c>
      <c r="N48">
        <v>30</v>
      </c>
      <c r="O48">
        <f t="shared" si="2"/>
        <v>9.144</v>
      </c>
      <c r="P48">
        <v>3</v>
      </c>
      <c r="Q48">
        <f t="shared" si="3"/>
        <v>3.55</v>
      </c>
      <c r="R48">
        <v>0.095</v>
      </c>
    </row>
    <row r="49" spans="1:18" ht="10.5">
      <c r="A49" t="s">
        <v>11</v>
      </c>
      <c r="B49" s="5">
        <v>649336.022</v>
      </c>
      <c r="C49" s="5">
        <v>4935558.17</v>
      </c>
      <c r="D49">
        <v>13</v>
      </c>
      <c r="E49">
        <f t="shared" si="0"/>
        <v>3.9624</v>
      </c>
      <c r="F49">
        <v>2.5</v>
      </c>
      <c r="G49">
        <f t="shared" si="1"/>
        <v>3.05</v>
      </c>
      <c r="H49">
        <v>0.097</v>
      </c>
      <c r="K49" t="s">
        <v>17</v>
      </c>
      <c r="L49" s="5">
        <v>649227.934</v>
      </c>
      <c r="M49" s="5">
        <v>4935554.553</v>
      </c>
      <c r="N49">
        <v>33</v>
      </c>
      <c r="O49">
        <f t="shared" si="2"/>
        <v>10.0584</v>
      </c>
      <c r="P49">
        <v>3.1</v>
      </c>
      <c r="Q49">
        <f t="shared" si="3"/>
        <v>3.6500000000000004</v>
      </c>
      <c r="R49">
        <v>0.101</v>
      </c>
    </row>
    <row r="50" spans="1:18" ht="10.5">
      <c r="A50" t="s">
        <v>11</v>
      </c>
      <c r="B50" s="5">
        <v>649336.022</v>
      </c>
      <c r="C50" s="5">
        <v>4935558.17</v>
      </c>
      <c r="D50">
        <v>16</v>
      </c>
      <c r="E50">
        <f t="shared" si="0"/>
        <v>4.8768</v>
      </c>
      <c r="F50">
        <v>2.7</v>
      </c>
      <c r="G50">
        <f t="shared" si="1"/>
        <v>3.25</v>
      </c>
      <c r="H50">
        <v>0.096</v>
      </c>
      <c r="K50" s="2" t="s">
        <v>17</v>
      </c>
      <c r="L50" s="6">
        <v>649227.934</v>
      </c>
      <c r="M50" s="6">
        <v>4935554.553</v>
      </c>
      <c r="N50" s="2">
        <v>36</v>
      </c>
      <c r="O50" s="2">
        <f t="shared" si="2"/>
        <v>10.972800000000001</v>
      </c>
      <c r="P50" s="2">
        <v>3.4</v>
      </c>
      <c r="Q50" s="2">
        <f t="shared" si="3"/>
        <v>3.95</v>
      </c>
      <c r="R50" s="2">
        <v>0.103</v>
      </c>
    </row>
    <row r="51" spans="1:8" ht="10.5">
      <c r="A51" t="s">
        <v>11</v>
      </c>
      <c r="B51" s="5">
        <v>649336.022</v>
      </c>
      <c r="C51" s="5">
        <v>4935558.17</v>
      </c>
      <c r="D51">
        <v>20</v>
      </c>
      <c r="E51">
        <f t="shared" si="0"/>
        <v>6.096</v>
      </c>
      <c r="F51">
        <v>2.8</v>
      </c>
      <c r="G51">
        <f t="shared" si="1"/>
        <v>3.3499999999999996</v>
      </c>
      <c r="H51">
        <v>0.097</v>
      </c>
    </row>
    <row r="52" spans="1:8" ht="10.5">
      <c r="A52" t="s">
        <v>11</v>
      </c>
      <c r="B52" s="5">
        <v>649336.022</v>
      </c>
      <c r="C52" s="5">
        <v>4935558.17</v>
      </c>
      <c r="D52">
        <v>23</v>
      </c>
      <c r="E52">
        <f t="shared" si="0"/>
        <v>7.010400000000001</v>
      </c>
      <c r="F52">
        <v>2.9</v>
      </c>
      <c r="G52">
        <f t="shared" si="1"/>
        <v>3.45</v>
      </c>
      <c r="H52">
        <v>0.1</v>
      </c>
    </row>
    <row r="53" spans="1:8" ht="10.5">
      <c r="A53" t="s">
        <v>11</v>
      </c>
      <c r="B53" s="5">
        <v>649336.022</v>
      </c>
      <c r="C53" s="5">
        <v>4935558.17</v>
      </c>
      <c r="D53">
        <v>26</v>
      </c>
      <c r="E53">
        <f t="shared" si="0"/>
        <v>7.9248</v>
      </c>
      <c r="F53">
        <v>3</v>
      </c>
      <c r="G53">
        <f t="shared" si="1"/>
        <v>3.55</v>
      </c>
      <c r="H53">
        <v>0.092</v>
      </c>
    </row>
    <row r="54" spans="1:8" ht="10.5">
      <c r="A54" t="s">
        <v>11</v>
      </c>
      <c r="B54" s="5">
        <v>649336.022</v>
      </c>
      <c r="C54" s="5">
        <v>4935558.17</v>
      </c>
      <c r="D54">
        <v>30</v>
      </c>
      <c r="E54">
        <f t="shared" si="0"/>
        <v>9.144</v>
      </c>
      <c r="F54">
        <v>3.1</v>
      </c>
      <c r="G54">
        <f t="shared" si="1"/>
        <v>3.6500000000000004</v>
      </c>
      <c r="H54">
        <v>0.099</v>
      </c>
    </row>
    <row r="55" spans="1:13" ht="10.5">
      <c r="A55" t="s">
        <v>11</v>
      </c>
      <c r="B55" s="5">
        <v>649336.022</v>
      </c>
      <c r="C55" s="5">
        <v>4935558.17</v>
      </c>
      <c r="D55">
        <v>33</v>
      </c>
      <c r="E55">
        <f t="shared" si="0"/>
        <v>10.0584</v>
      </c>
      <c r="F55">
        <v>3.2</v>
      </c>
      <c r="G55">
        <f t="shared" si="1"/>
        <v>3.75</v>
      </c>
      <c r="H55">
        <v>0.1</v>
      </c>
      <c r="K55" s="5"/>
      <c r="L55" s="5"/>
      <c r="M55" s="5"/>
    </row>
    <row r="56" spans="1:8" ht="10.5">
      <c r="A56" s="2" t="s">
        <v>11</v>
      </c>
      <c r="B56" s="6">
        <v>649336.022</v>
      </c>
      <c r="C56" s="6">
        <v>4935558.17</v>
      </c>
      <c r="D56" s="2">
        <v>36</v>
      </c>
      <c r="E56" s="2">
        <f t="shared" si="0"/>
        <v>10.972800000000001</v>
      </c>
      <c r="F56" s="2">
        <v>3.3</v>
      </c>
      <c r="G56" s="2">
        <f t="shared" si="1"/>
        <v>3.8499999999999996</v>
      </c>
      <c r="H56" s="2">
        <v>0.105</v>
      </c>
    </row>
    <row r="57" spans="1:13" ht="10.5">
      <c r="A57" t="s">
        <v>12</v>
      </c>
      <c r="B57" s="5">
        <v>649356.388</v>
      </c>
      <c r="C57" s="5">
        <v>4935752.548</v>
      </c>
      <c r="D57">
        <v>0</v>
      </c>
      <c r="E57">
        <f t="shared" si="0"/>
        <v>0</v>
      </c>
      <c r="F57">
        <v>-0.7</v>
      </c>
      <c r="G57">
        <f t="shared" si="1"/>
        <v>-0.1499999999999999</v>
      </c>
      <c r="H57">
        <v>0.065</v>
      </c>
      <c r="K57" s="5"/>
      <c r="L57" s="5"/>
      <c r="M57" s="5"/>
    </row>
    <row r="58" spans="1:8" ht="10.5">
      <c r="A58" t="s">
        <v>12</v>
      </c>
      <c r="B58" s="5">
        <v>649356.388</v>
      </c>
      <c r="C58" s="5">
        <v>4935752.548</v>
      </c>
      <c r="D58">
        <v>3</v>
      </c>
      <c r="E58">
        <f t="shared" si="0"/>
        <v>0.9144000000000001</v>
      </c>
      <c r="F58">
        <v>0.3</v>
      </c>
      <c r="G58">
        <f t="shared" si="1"/>
        <v>0.8500000000000001</v>
      </c>
      <c r="H58">
        <v>0.065</v>
      </c>
    </row>
    <row r="59" spans="1:12" ht="10.5">
      <c r="A59" t="s">
        <v>12</v>
      </c>
      <c r="B59" s="5">
        <v>649356.388</v>
      </c>
      <c r="C59" s="5">
        <v>4935752.548</v>
      </c>
      <c r="D59">
        <v>7</v>
      </c>
      <c r="E59">
        <f t="shared" si="0"/>
        <v>2.1336</v>
      </c>
      <c r="F59">
        <v>2</v>
      </c>
      <c r="G59">
        <f t="shared" si="1"/>
        <v>2.55</v>
      </c>
      <c r="H59">
        <v>0.066</v>
      </c>
      <c r="L59" s="5"/>
    </row>
    <row r="60" spans="1:8" ht="10.5">
      <c r="A60" t="s">
        <v>12</v>
      </c>
      <c r="B60" s="5">
        <v>649356.388</v>
      </c>
      <c r="C60" s="5">
        <v>4935752.548</v>
      </c>
      <c r="D60">
        <v>10</v>
      </c>
      <c r="E60">
        <f t="shared" si="0"/>
        <v>3.048</v>
      </c>
      <c r="F60">
        <v>2.3</v>
      </c>
      <c r="G60">
        <f t="shared" si="1"/>
        <v>2.8499999999999996</v>
      </c>
      <c r="H60">
        <v>0.072</v>
      </c>
    </row>
    <row r="61" spans="1:8" ht="10.5">
      <c r="A61" t="s">
        <v>12</v>
      </c>
      <c r="B61" s="5">
        <v>649356.388</v>
      </c>
      <c r="C61" s="5">
        <v>4935752.548</v>
      </c>
      <c r="D61">
        <v>13</v>
      </c>
      <c r="E61">
        <f t="shared" si="0"/>
        <v>3.9624</v>
      </c>
      <c r="F61">
        <v>2.5</v>
      </c>
      <c r="G61">
        <f t="shared" si="1"/>
        <v>3.05</v>
      </c>
      <c r="H61">
        <v>0.076</v>
      </c>
    </row>
    <row r="62" spans="1:8" ht="10.5">
      <c r="A62" t="s">
        <v>12</v>
      </c>
      <c r="B62" s="5">
        <v>649356.388</v>
      </c>
      <c r="C62" s="5">
        <v>4935752.548</v>
      </c>
      <c r="D62">
        <v>16</v>
      </c>
      <c r="E62">
        <f t="shared" si="0"/>
        <v>4.8768</v>
      </c>
      <c r="F62">
        <v>2.6</v>
      </c>
      <c r="G62">
        <f t="shared" si="1"/>
        <v>3.1500000000000004</v>
      </c>
      <c r="H62">
        <v>0.086</v>
      </c>
    </row>
    <row r="63" spans="1:8" ht="10.5">
      <c r="A63" t="s">
        <v>12</v>
      </c>
      <c r="B63" s="5">
        <v>649356.388</v>
      </c>
      <c r="C63" s="5">
        <v>4935752.548</v>
      </c>
      <c r="D63">
        <v>20</v>
      </c>
      <c r="E63">
        <f t="shared" si="0"/>
        <v>6.096</v>
      </c>
      <c r="F63">
        <v>2.8</v>
      </c>
      <c r="G63">
        <f t="shared" si="1"/>
        <v>3.3499999999999996</v>
      </c>
      <c r="H63">
        <v>0.098</v>
      </c>
    </row>
    <row r="64" spans="1:8" ht="10.5">
      <c r="A64" t="s">
        <v>12</v>
      </c>
      <c r="B64" s="5">
        <v>649356.388</v>
      </c>
      <c r="C64" s="5">
        <v>4935752.548</v>
      </c>
      <c r="D64">
        <v>23</v>
      </c>
      <c r="E64">
        <f t="shared" si="0"/>
        <v>7.010400000000001</v>
      </c>
      <c r="F64">
        <v>2.9</v>
      </c>
      <c r="G64">
        <f t="shared" si="1"/>
        <v>3.45</v>
      </c>
      <c r="H64">
        <v>0.1</v>
      </c>
    </row>
    <row r="65" spans="1:8" ht="10.5">
      <c r="A65" t="s">
        <v>12</v>
      </c>
      <c r="B65" s="5">
        <v>649356.388</v>
      </c>
      <c r="C65" s="5">
        <v>4935752.548</v>
      </c>
      <c r="D65">
        <v>26</v>
      </c>
      <c r="E65">
        <f t="shared" si="0"/>
        <v>7.9248</v>
      </c>
      <c r="F65">
        <v>3</v>
      </c>
      <c r="G65">
        <f t="shared" si="1"/>
        <v>3.55</v>
      </c>
      <c r="H65">
        <v>0.098</v>
      </c>
    </row>
    <row r="66" spans="1:8" ht="10.5">
      <c r="A66" t="s">
        <v>12</v>
      </c>
      <c r="B66" s="5">
        <v>649356.388</v>
      </c>
      <c r="C66" s="5">
        <v>4935752.548</v>
      </c>
      <c r="D66">
        <v>30</v>
      </c>
      <c r="E66">
        <f t="shared" si="0"/>
        <v>9.144</v>
      </c>
      <c r="F66">
        <v>3.1</v>
      </c>
      <c r="G66">
        <f t="shared" si="1"/>
        <v>3.6500000000000004</v>
      </c>
      <c r="H66">
        <v>0.093</v>
      </c>
    </row>
    <row r="67" spans="1:8" ht="10.5">
      <c r="A67" s="2" t="s">
        <v>12</v>
      </c>
      <c r="B67" s="6">
        <v>649356.388</v>
      </c>
      <c r="C67" s="6">
        <v>4935752.548</v>
      </c>
      <c r="D67" s="2">
        <v>33</v>
      </c>
      <c r="E67" s="2">
        <f t="shared" si="0"/>
        <v>10.0584</v>
      </c>
      <c r="F67" s="2">
        <v>3.3</v>
      </c>
      <c r="G67" s="2">
        <f t="shared" si="1"/>
        <v>3.8499999999999996</v>
      </c>
      <c r="H67" s="2">
        <v>0.1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 Geology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Bierman</dc:creator>
  <cp:keywords/>
  <dc:description/>
  <cp:lastModifiedBy>Paul Bierman</cp:lastModifiedBy>
  <dcterms:created xsi:type="dcterms:W3CDTF">2003-02-03T13:46:20Z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